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表" sheetId="2" r:id="rId1"/>
    <sheet name="起重机移装工程" sheetId="1" r:id="rId2"/>
  </sheets>
  <definedNames>
    <definedName name="_xlnm.Print_Area" localSheetId="0">汇总表!$A$1:$D$6</definedName>
  </definedNames>
  <calcPr calcId="144525"/>
  <oleSize ref="A1"/>
</workbook>
</file>

<file path=xl/sharedStrings.xml><?xml version="1.0" encoding="utf-8"?>
<sst xmlns="http://schemas.openxmlformats.org/spreadsheetml/2006/main" count="38" uniqueCount="33">
  <si>
    <t>招标控制价汇总表</t>
  </si>
  <si>
    <t>工程名称：轧钢厂棒材产线起重机移装工程</t>
  </si>
  <si>
    <t>项目编号：</t>
  </si>
  <si>
    <t>序号</t>
  </si>
  <si>
    <t>项目名称</t>
  </si>
  <si>
    <t>编制金额（元）</t>
  </si>
  <si>
    <t>备注</t>
  </si>
  <si>
    <t>一</t>
  </si>
  <si>
    <t>安装部分</t>
  </si>
  <si>
    <t>起重机移装工程</t>
  </si>
  <si>
    <t>二</t>
  </si>
  <si>
    <t>合计</t>
  </si>
  <si>
    <t>不含税</t>
  </si>
  <si>
    <t>全费用清单明细表</t>
  </si>
  <si>
    <t>项目编号：201127</t>
  </si>
  <si>
    <t>项目特征及工作内容</t>
  </si>
  <si>
    <t>单位</t>
  </si>
  <si>
    <t>工程量</t>
  </si>
  <si>
    <t>不含税金额（元）</t>
  </si>
  <si>
    <t>全费用综合单价</t>
  </si>
  <si>
    <t>合价</t>
  </si>
  <si>
    <t>其中:暂估价</t>
  </si>
  <si>
    <t>桥式起重机</t>
  </si>
  <si>
    <t>[项目特征]
1.名称:桥式起重机
2.型号:QD10t-22.5m
3.跨距:22.5
4.起重质量:10t                         5.其它：超高20m内
[工作内容]
1.本体保护性拆除</t>
  </si>
  <si>
    <t>台</t>
  </si>
  <si>
    <t>桥式起重机（设备利旧）</t>
  </si>
  <si>
    <t>[项目特征]
1.名称:桥式起重机
2.型号:QD10t-22.5m
3.跨距:22.5
4.起重质量:10t
5.电气装置规格、配线材质、规格、敷设方式:满足业主要求
6.单机试运转要求:满足规范要求                7.其它：超高20m内
[工作内容]
1.本体组装
2.起重设备电气安装、调试
3.单机试运转
4.补刷(喷)油漆</t>
  </si>
  <si>
    <t>桥式起重机改造</t>
  </si>
  <si>
    <t>[项目特征]
1.名称:桥式起重机
2.型号:QD10t-22.5m
3.跨距:22.5
4.起重质量:10t
5.电气装置规格、配线材质、规格、敷设方式:满足业主要求
6.单机试运转要求:满足规范要求                     7.其它：超高20m内
[工作内容]
1.本体改造
2.起重设备电气改造、调试
3.单机试运转
4.补刷(喷)油漆</t>
  </si>
  <si>
    <t>人形支撑架（主材乙供）</t>
  </si>
  <si>
    <t>[项目特征]
1.钢材品种:Q235
2.其他：满足设计及规范要求
3.运输距离:投标人自行考虑 
[工作内容]
1.制作
2.运输
3.拼装
4.安装
5.施工完后由甲方回收</t>
  </si>
  <si>
    <t>t</t>
  </si>
  <si>
    <t>合   计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</si>
</sst>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76" formatCode="0.00_);\(0.00\)"/>
    <numFmt numFmtId="42" formatCode="_ &quot;￥&quot;* #,##0_ ;_ &quot;￥&quot;* \-#,##0_ ;_ &quot;￥&quot;* &quot;-&quot;_ ;_ @_ "/>
    <numFmt numFmtId="177" formatCode="0.00_ "/>
    <numFmt numFmtId="178" formatCode="0.00_);[Red]\(0.00\)"/>
    <numFmt numFmtId="44" formatCode="_ &quot;￥&quot;* #,##0.00_ ;_ &quot;￥&quot;* \-#,##0.00_ ;_ &quot;￥&quot;* &quot;-&quot;??_ ;_ @_ "/>
    <numFmt numFmtId="41" formatCode="_ * #,##0_ ;_ * \-#,##0_ ;_ * &quot;-&quot;_ ;_ @_ "/>
  </numFmts>
  <fonts count="34">
    <font>
      <sz val="9"/>
      <color theme="1"/>
      <name val="??"/>
      <charset val="134"/>
      <scheme val="minor"/>
    </font>
    <font>
      <sz val="9"/>
      <name val="??"/>
      <charset val="134"/>
      <scheme val="minor"/>
    </font>
    <font>
      <b/>
      <sz val="18"/>
      <name val="??"/>
      <charset val="134"/>
      <scheme val="minor"/>
    </font>
    <font>
      <sz val="10"/>
      <name val="??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11"/>
      <color theme="1"/>
      <name val="??"/>
      <charset val="134"/>
      <scheme val="minor"/>
    </font>
    <font>
      <sz val="11"/>
      <color theme="1"/>
      <name val="??"/>
      <charset val="134"/>
      <scheme val="minor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3"/>
      <color theme="3"/>
      <name val="??"/>
      <charset val="134"/>
      <scheme val="minor"/>
    </font>
    <font>
      <sz val="11"/>
      <color rgb="FFFF00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sz val="11"/>
      <color rgb="FF9C0006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3F3F76"/>
      <name val="??"/>
      <charset val="0"/>
      <scheme val="minor"/>
    </font>
    <font>
      <b/>
      <sz val="11"/>
      <color theme="3"/>
      <name val="??"/>
      <charset val="134"/>
      <scheme val="minor"/>
    </font>
    <font>
      <b/>
      <sz val="18"/>
      <color theme="3"/>
      <name val="??"/>
      <charset val="134"/>
      <scheme val="minor"/>
    </font>
    <font>
      <u/>
      <sz val="11"/>
      <color rgb="FF0000FF"/>
      <name val="??"/>
      <charset val="0"/>
      <scheme val="minor"/>
    </font>
    <font>
      <i/>
      <sz val="11"/>
      <color rgb="FF7F7F7F"/>
      <name val="??"/>
      <charset val="0"/>
      <scheme val="minor"/>
    </font>
    <font>
      <u/>
      <sz val="11"/>
      <color rgb="FF800080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1"/>
      <color rgb="FF3F3F3F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rgb="FF006100"/>
      <name val="??"/>
      <charset val="0"/>
      <scheme val="minor"/>
    </font>
    <font>
      <b/>
      <sz val="11"/>
      <color rgb="FFFA7D00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1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15" borderId="1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16" borderId="17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22" borderId="0">
      <alignment horizontal="center"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8" fillId="20" borderId="18" applyNumberFormat="0" applyAlignment="0" applyProtection="0">
      <alignment vertical="center"/>
    </xf>
    <xf numFmtId="0" fontId="31" fillId="20" borderId="15" applyNumberFormat="0" applyAlignment="0" applyProtection="0">
      <alignment vertical="center"/>
    </xf>
    <xf numFmtId="0" fontId="20" fillId="10" borderId="14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5" fillId="22" borderId="0">
      <alignment horizontal="center" vertical="center"/>
    </xf>
  </cellStyleXfs>
  <cellXfs count="50">
    <xf numFmtId="0" fontId="0" fillId="0" borderId="0" xfId="50"/>
    <xf numFmtId="0" fontId="1" fillId="0" borderId="0" xfId="0" applyFont="1" applyFill="1" applyBorder="1" applyAlignment="1">
      <alignment horizontal="center" wrapText="1"/>
    </xf>
    <xf numFmtId="0" fontId="0" fillId="0" borderId="0" xfId="50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0" fontId="4" fillId="3" borderId="2" xfId="50" applyFont="1" applyFill="1" applyBorder="1" applyAlignment="1">
      <alignment horizontal="center" vertical="center" wrapText="1"/>
    </xf>
    <xf numFmtId="0" fontId="4" fillId="3" borderId="3" xfId="50" applyFont="1" applyFill="1" applyBorder="1" applyAlignment="1">
      <alignment horizontal="left" vertical="center" wrapText="1"/>
    </xf>
    <xf numFmtId="0" fontId="4" fillId="3" borderId="3" xfId="50" applyFont="1" applyFill="1" applyBorder="1" applyAlignment="1">
      <alignment horizontal="center" vertical="center" wrapText="1"/>
    </xf>
    <xf numFmtId="0" fontId="4" fillId="3" borderId="4" xfId="50" applyFont="1" applyFill="1" applyBorder="1" applyAlignment="1">
      <alignment horizontal="right" vertical="center" wrapText="1"/>
    </xf>
    <xf numFmtId="0" fontId="4" fillId="3" borderId="5" xfId="5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 shrinkToFit="1"/>
    </xf>
    <xf numFmtId="0" fontId="6" fillId="0" borderId="6" xfId="18" applyFont="1" applyFill="1" applyBorder="1" applyAlignment="1" applyProtection="1">
      <alignment horizontal="center" vertical="center"/>
      <protection locked="0"/>
    </xf>
    <xf numFmtId="0" fontId="6" fillId="0" borderId="6" xfId="51" applyFont="1" applyFill="1" applyBorder="1" applyAlignment="1" applyProtection="1">
      <alignment horizontal="center" vertical="center"/>
      <protection locked="0"/>
    </xf>
    <xf numFmtId="0" fontId="4" fillId="3" borderId="7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horizontal="right" vertical="center" wrapText="1"/>
    </xf>
    <xf numFmtId="0" fontId="4" fillId="3" borderId="9" xfId="50" applyFont="1" applyFill="1" applyBorder="1" applyAlignment="1">
      <alignment horizontal="center" vertical="center" wrapText="1"/>
    </xf>
    <xf numFmtId="0" fontId="4" fillId="3" borderId="10" xfId="50" applyFont="1" applyFill="1" applyBorder="1" applyAlignment="1">
      <alignment horizontal="center" vertical="center" wrapText="1"/>
    </xf>
    <xf numFmtId="0" fontId="4" fillId="3" borderId="11" xfId="5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2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2" fontId="14" fillId="0" borderId="0" xfId="0" applyNumberFormat="1" applyFont="1" applyFill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S4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S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F15" sqref="F15"/>
    </sheetView>
  </sheetViews>
  <sheetFormatPr defaultColWidth="10.2857142857143" defaultRowHeight="14.25" outlineLevelRow="7" outlineLevelCol="5"/>
  <cols>
    <col min="1" max="1" width="10.9904761904762" style="31" customWidth="1"/>
    <col min="2" max="2" width="21.7047619047619" style="31" customWidth="1"/>
    <col min="3" max="3" width="22.4190476190476" style="32" customWidth="1"/>
    <col min="4" max="4" width="15.7047619047619" style="31" customWidth="1"/>
    <col min="5" max="5" width="12" style="31" customWidth="1"/>
    <col min="6" max="16384" width="10.2857142857143" style="31"/>
  </cols>
  <sheetData>
    <row r="1" ht="42" customHeight="1" spans="1:4">
      <c r="A1" s="33" t="s">
        <v>0</v>
      </c>
      <c r="B1" s="33"/>
      <c r="C1" s="33"/>
      <c r="D1" s="33"/>
    </row>
    <row r="2" s="28" customFormat="1" ht="32.25" customHeight="1" spans="1:4">
      <c r="A2" s="34" t="s">
        <v>1</v>
      </c>
      <c r="B2" s="34"/>
      <c r="C2" s="35" t="s">
        <v>2</v>
      </c>
      <c r="D2" s="36">
        <v>201127</v>
      </c>
    </row>
    <row r="3" s="29" customFormat="1" ht="46" customHeight="1" spans="1:4">
      <c r="A3" s="37" t="s">
        <v>3</v>
      </c>
      <c r="B3" s="38" t="s">
        <v>4</v>
      </c>
      <c r="C3" s="39" t="s">
        <v>5</v>
      </c>
      <c r="D3" s="40" t="s">
        <v>6</v>
      </c>
    </row>
    <row r="4" s="29" customFormat="1" ht="45" customHeight="1" spans="1:6">
      <c r="A4" s="41" t="s">
        <v>7</v>
      </c>
      <c r="B4" s="42" t="s">
        <v>8</v>
      </c>
      <c r="C4" s="43"/>
      <c r="D4" s="44"/>
      <c r="E4" s="45"/>
      <c r="F4" s="46"/>
    </row>
    <row r="5" s="30" customFormat="1" ht="37" customHeight="1" spans="1:6">
      <c r="A5" s="41">
        <v>1</v>
      </c>
      <c r="B5" s="47" t="s">
        <v>9</v>
      </c>
      <c r="C5" s="43">
        <f>起重机移装工程!G9</f>
        <v>85936</v>
      </c>
      <c r="D5" s="44"/>
      <c r="E5" s="45"/>
      <c r="F5" s="46"/>
    </row>
    <row r="6" ht="51" customHeight="1" spans="1:4">
      <c r="A6" s="41" t="s">
        <v>10</v>
      </c>
      <c r="B6" s="42" t="s">
        <v>11</v>
      </c>
      <c r="C6" s="43">
        <f>C5</f>
        <v>85936</v>
      </c>
      <c r="D6" s="48" t="s">
        <v>12</v>
      </c>
    </row>
    <row r="7" spans="4:4">
      <c r="D7" s="49"/>
    </row>
    <row r="8" spans="4:4">
      <c r="D8" s="49"/>
    </row>
  </sheetData>
  <mergeCells count="2">
    <mergeCell ref="A1:D1"/>
    <mergeCell ref="A2:B2"/>
  </mergeCells>
  <pageMargins left="0.747916666666667" right="0.472222222222222" top="0.984027777777778" bottom="0.984027777777778" header="0.511805555555556" footer="0.511805555555556"/>
  <pageSetup paperSize="9" scale="140" fitToHeight="0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showGridLines="0" workbookViewId="0">
      <selection activeCell="K6" sqref="K6"/>
    </sheetView>
  </sheetViews>
  <sheetFormatPr defaultColWidth="9" defaultRowHeight="12"/>
  <cols>
    <col min="1" max="1" width="8.38095238095238" customWidth="1"/>
    <col min="2" max="2" width="14.5047619047619" customWidth="1"/>
    <col min="3" max="3" width="30.1619047619048" customWidth="1"/>
    <col min="4" max="4" width="9.17142857142857" customWidth="1"/>
    <col min="5" max="5" width="9.94285714285714" style="2" customWidth="1"/>
    <col min="6" max="6" width="14.5714285714286" style="2" customWidth="1"/>
    <col min="7" max="7" width="11.5809523809524" style="2" customWidth="1"/>
    <col min="8" max="8" width="10.2857142857143" customWidth="1"/>
    <col min="14" max="14" width="13"/>
  </cols>
  <sheetData>
    <row r="1" s="1" customFormat="1" ht="27" customHeight="1" spans="1:11">
      <c r="A1" s="3" t="s">
        <v>13</v>
      </c>
      <c r="B1" s="4"/>
      <c r="C1" s="5"/>
      <c r="D1" s="3"/>
      <c r="E1" s="3"/>
      <c r="F1" s="3"/>
      <c r="G1" s="3"/>
      <c r="H1" s="3"/>
      <c r="I1" s="8"/>
      <c r="J1" s="8"/>
      <c r="K1" s="8"/>
    </row>
    <row r="2" s="1" customFormat="1" ht="25" customHeight="1" spans="1:11">
      <c r="A2" s="6" t="s">
        <v>1</v>
      </c>
      <c r="B2" s="6"/>
      <c r="C2" s="7"/>
      <c r="D2" s="8"/>
      <c r="E2" s="8"/>
      <c r="F2" s="9"/>
      <c r="G2" s="10" t="s">
        <v>14</v>
      </c>
      <c r="H2" s="10"/>
      <c r="I2" s="8"/>
      <c r="J2" s="8"/>
      <c r="K2" s="8"/>
    </row>
    <row r="3" s="1" customFormat="1" ht="32" customHeight="1" spans="1:11">
      <c r="A3" s="11" t="s">
        <v>3</v>
      </c>
      <c r="B3" s="12" t="s">
        <v>4</v>
      </c>
      <c r="C3" s="12" t="s">
        <v>15</v>
      </c>
      <c r="D3" s="12" t="s">
        <v>16</v>
      </c>
      <c r="E3" s="13" t="s">
        <v>17</v>
      </c>
      <c r="F3" s="11" t="s">
        <v>18</v>
      </c>
      <c r="G3" s="11"/>
      <c r="H3" s="11"/>
      <c r="I3" s="8"/>
      <c r="J3" s="8"/>
      <c r="K3" s="8"/>
    </row>
    <row r="4" s="1" customFormat="1" ht="35" customHeight="1" spans="1:8">
      <c r="A4" s="11"/>
      <c r="B4" s="12"/>
      <c r="C4" s="12"/>
      <c r="D4" s="12"/>
      <c r="E4" s="13"/>
      <c r="F4" s="14" t="s">
        <v>19</v>
      </c>
      <c r="G4" s="14" t="s">
        <v>20</v>
      </c>
      <c r="H4" s="11" t="s">
        <v>21</v>
      </c>
    </row>
    <row r="5" ht="123" customHeight="1" spans="1:8">
      <c r="A5" s="15">
        <v>1</v>
      </c>
      <c r="B5" s="16" t="s">
        <v>22</v>
      </c>
      <c r="C5" s="16" t="s">
        <v>23</v>
      </c>
      <c r="D5" s="17" t="s">
        <v>24</v>
      </c>
      <c r="E5" s="17">
        <v>1</v>
      </c>
      <c r="F5" s="17">
        <v>11818</v>
      </c>
      <c r="G5" s="17">
        <f>F5*E5</f>
        <v>11818</v>
      </c>
      <c r="H5" s="18"/>
    </row>
    <row r="6" ht="189" customHeight="1" spans="1:8">
      <c r="A6" s="15">
        <v>2</v>
      </c>
      <c r="B6" s="16" t="s">
        <v>25</v>
      </c>
      <c r="C6" s="16" t="s">
        <v>26</v>
      </c>
      <c r="D6" s="17" t="s">
        <v>24</v>
      </c>
      <c r="E6" s="17">
        <v>1</v>
      </c>
      <c r="F6" s="17">
        <v>28693</v>
      </c>
      <c r="G6" s="17">
        <f>F6*E6</f>
        <v>28693</v>
      </c>
      <c r="H6" s="18"/>
    </row>
    <row r="7" ht="192" customHeight="1" spans="1:8">
      <c r="A7" s="15">
        <v>3</v>
      </c>
      <c r="B7" s="16" t="s">
        <v>27</v>
      </c>
      <c r="C7" s="16" t="s">
        <v>28</v>
      </c>
      <c r="D7" s="17" t="s">
        <v>24</v>
      </c>
      <c r="E7" s="17">
        <v>1</v>
      </c>
      <c r="F7" s="17">
        <v>20085</v>
      </c>
      <c r="G7" s="17">
        <f>F7*E7</f>
        <v>20085</v>
      </c>
      <c r="H7" s="18"/>
    </row>
    <row r="8" ht="165" customHeight="1" spans="1:8">
      <c r="A8" s="19">
        <v>4</v>
      </c>
      <c r="B8" s="20" t="s">
        <v>29</v>
      </c>
      <c r="C8" s="20" t="s">
        <v>30</v>
      </c>
      <c r="D8" s="21" t="s">
        <v>31</v>
      </c>
      <c r="E8" s="22">
        <v>4</v>
      </c>
      <c r="F8" s="23">
        <f>3100+3700-450-15</f>
        <v>6335</v>
      </c>
      <c r="G8" s="17">
        <f>F8*E8</f>
        <v>25340</v>
      </c>
      <c r="H8" s="24"/>
    </row>
    <row r="9" ht="30" customHeight="1" spans="1:8">
      <c r="A9" s="25" t="s">
        <v>32</v>
      </c>
      <c r="B9" s="26"/>
      <c r="C9" s="26"/>
      <c r="D9" s="26"/>
      <c r="E9" s="26"/>
      <c r="F9" s="26"/>
      <c r="G9" s="26">
        <f>G5+G6+G7+G8</f>
        <v>85936</v>
      </c>
      <c r="H9" s="27"/>
    </row>
  </sheetData>
  <mergeCells count="10">
    <mergeCell ref="A1:H1"/>
    <mergeCell ref="A2:C2"/>
    <mergeCell ref="G2:H2"/>
    <mergeCell ref="F3:H3"/>
    <mergeCell ref="A9:F9"/>
    <mergeCell ref="A3:A4"/>
    <mergeCell ref="B3:B4"/>
    <mergeCell ref="C3:C4"/>
    <mergeCell ref="D3:D4"/>
    <mergeCell ref="E3:E4"/>
  </mergeCells>
  <printOptions horizontalCentered="1"/>
  <pageMargins left="0.19975" right="0.19975" top="0.59375" bottom="0" header="0.59375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起重机移装工程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西西</cp:lastModifiedBy>
  <dcterms:created xsi:type="dcterms:W3CDTF">2020-07-08T10:59:00Z</dcterms:created>
  <dcterms:modified xsi:type="dcterms:W3CDTF">2020-07-21T06:31:45Z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